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ND USER\Downloads\Encuesta CDMX\Encuesta CDMX\"/>
    </mc:Choice>
  </mc:AlternateContent>
  <xr:revisionPtr revIDLastSave="0" documentId="13_ncr:1_{2CA9DE7E-DF3C-4FCB-A501-D96B6655C749}" xr6:coauthVersionLast="31" xr6:coauthVersionMax="32" xr10:uidLastSave="{00000000-0000-0000-0000-000000000000}"/>
  <bookViews>
    <workbookView xWindow="0" yWindow="0" windowWidth="24000" windowHeight="8925" xr2:uid="{00000000-000D-0000-FFFF-FFFF00000000}"/>
  </bookViews>
  <sheets>
    <sheet name="muestra" sheetId="1" r:id="rId1"/>
  </sheets>
  <calcPr calcId="179017"/>
</workbook>
</file>

<file path=xl/calcChain.xml><?xml version="1.0" encoding="utf-8"?>
<calcChain xmlns="http://schemas.openxmlformats.org/spreadsheetml/2006/main">
  <c r="L7" i="1" l="1"/>
  <c r="H7" i="1"/>
  <c r="K7" i="1" s="1"/>
  <c r="L6" i="1"/>
  <c r="H6" i="1"/>
  <c r="K6" i="1" s="1"/>
  <c r="L5" i="1"/>
  <c r="H5" i="1"/>
  <c r="K5" i="1" s="1"/>
  <c r="J5" i="1" l="1"/>
  <c r="J7" i="1"/>
  <c r="A7" i="1" s="1"/>
  <c r="D7" i="1" s="1"/>
  <c r="I7" i="1"/>
  <c r="I5" i="1"/>
  <c r="I6" i="1"/>
  <c r="J6" i="1"/>
  <c r="A5" i="1" l="1"/>
  <c r="D5" i="1" s="1"/>
  <c r="A6" i="1"/>
  <c r="D6" i="1" s="1"/>
</calcChain>
</file>

<file path=xl/sharedStrings.xml><?xml version="1.0" encoding="utf-8"?>
<sst xmlns="http://schemas.openxmlformats.org/spreadsheetml/2006/main" count="23" uniqueCount="23">
  <si>
    <t>TAMAÑO DE LA MUESTRA.</t>
  </si>
  <si>
    <t>MUESTRA</t>
  </si>
  <si>
    <t>CON 95.5</t>
  </si>
  <si>
    <t>MARG.ERROR</t>
  </si>
  <si>
    <t>PROBABIL</t>
  </si>
  <si>
    <t>100-P</t>
  </si>
  <si>
    <t>DIVIDENDO</t>
  </si>
  <si>
    <t>DIVISOR</t>
  </si>
  <si>
    <t>S2*(P*Q)</t>
  </si>
  <si>
    <t>E2</t>
  </si>
  <si>
    <t>M</t>
  </si>
  <si>
    <t>N</t>
  </si>
  <si>
    <t>M/N</t>
  </si>
  <si>
    <t>S</t>
  </si>
  <si>
    <t>E</t>
  </si>
  <si>
    <t>P</t>
  </si>
  <si>
    <t>Q</t>
  </si>
  <si>
    <t>Por Edades</t>
  </si>
  <si>
    <t>Por ocupaciones</t>
  </si>
  <si>
    <t>Población</t>
  </si>
  <si>
    <t>Por sexos</t>
  </si>
  <si>
    <t>Segmento</t>
  </si>
  <si>
    <t>Confianza y error por segmentos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</si>
</sst>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0" x14ac:knownFonts="1"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2"/>
      <name val="MS Sans Serif"/>
      <family val="2"/>
    </font>
    <font>
      <sz val="10"/>
      <color theme="0"/>
      <name val="MS Sans Serif"/>
      <family val="2"/>
    </font>
    <font>
      <sz val="8"/>
      <name val="MS Sans Serif"/>
      <family val="2"/>
    </font>
    <font>
      <sz val="8"/>
      <color theme="0"/>
      <name val="MS Sans Serif"/>
      <family val="2"/>
    </font>
    <font>
      <b/>
      <sz val="10"/>
      <color theme="0"/>
      <name val="MS Sans Serif"/>
      <family val="2"/>
    </font>
    <font>
      <sz val="8"/>
      <color theme="1"/>
      <name val="MS Sans Serif"/>
      <family val="2"/>
    </font>
    <font>
      <b/>
      <sz val="10"/>
      <name val="MS Sans Serif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38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0" fontId="4" fillId="0" borderId="0" xfId="0" applyFont="1"/>
    <xf numFmtId="0" fontId="6" fillId="0" borderId="0" xfId="0" applyFont="1"/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8" fontId="0" fillId="0" borderId="0" xfId="1" applyFont="1"/>
    <xf numFmtId="164" fontId="0" fillId="0" borderId="0" xfId="2" applyNumberFormat="1" applyFont="1"/>
    <xf numFmtId="0" fontId="3" fillId="0" borderId="1" xfId="0" applyFont="1" applyBorder="1"/>
    <xf numFmtId="0" fontId="2" fillId="0" borderId="1" xfId="0" applyFont="1" applyBorder="1"/>
    <xf numFmtId="0" fontId="5" fillId="0" borderId="1" xfId="0" applyFont="1" applyBorder="1"/>
    <xf numFmtId="0" fontId="2" fillId="0" borderId="1" xfId="0" applyFont="1" applyBorder="1" applyAlignment="1">
      <alignment horizontal="center"/>
    </xf>
    <xf numFmtId="38" fontId="2" fillId="0" borderId="1" xfId="1" applyFont="1" applyBorder="1"/>
    <xf numFmtId="38" fontId="0" fillId="0" borderId="1" xfId="1" applyFont="1" applyBorder="1"/>
    <xf numFmtId="9" fontId="2" fillId="0" borderId="1" xfId="2" applyFont="1" applyBorder="1"/>
    <xf numFmtId="0" fontId="8" fillId="0" borderId="1" xfId="0" applyFont="1" applyBorder="1"/>
    <xf numFmtId="0" fontId="9" fillId="0" borderId="0" xfId="0" applyFont="1"/>
  </cellXfs>
  <cellStyles count="5">
    <cellStyle name="Millares [0]" xfId="1" builtinId="6"/>
    <cellStyle name="Normal" xfId="0" builtinId="0"/>
    <cellStyle name="Normal 2" xfId="3" xr:uid="{00000000-0005-0000-0000-000003000000}"/>
    <cellStyle name="Porcentaje" xfId="2" builtinId="5"/>
    <cellStyle name="Porcentaje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7"/>
  <sheetViews>
    <sheetView tabSelected="1" workbookViewId="0">
      <selection activeCell="A8" sqref="A8:XFD42"/>
    </sheetView>
  </sheetViews>
  <sheetFormatPr baseColWidth="10" defaultColWidth="9.140625" defaultRowHeight="12.75" x14ac:dyDescent="0.2"/>
  <cols>
    <col min="1" max="1" width="9.140625" style="1" customWidth="1"/>
    <col min="2" max="2" width="24.7109375" style="1" customWidth="1"/>
    <col min="3" max="3" width="10" style="1" customWidth="1"/>
    <col min="4" max="5" width="9.140625" style="1" customWidth="1"/>
    <col min="6" max="6" width="11.5703125" style="1" customWidth="1"/>
    <col min="7" max="8" width="9.140625" style="1" customWidth="1"/>
    <col min="9" max="9" width="11" style="2" customWidth="1"/>
    <col min="10" max="10" width="10" style="2" customWidth="1"/>
    <col min="11" max="11" width="6" style="2" customWidth="1"/>
    <col min="12" max="12" width="3" style="2" customWidth="1"/>
  </cols>
  <sheetData>
    <row r="1" spans="1:17" x14ac:dyDescent="0.2">
      <c r="A1" s="16" t="s">
        <v>22</v>
      </c>
    </row>
    <row r="2" spans="1:17" ht="15.75" x14ac:dyDescent="0.25">
      <c r="A2" s="8" t="s">
        <v>0</v>
      </c>
      <c r="B2" s="8"/>
      <c r="C2" s="9"/>
      <c r="D2" s="9"/>
      <c r="E2" s="9"/>
      <c r="F2" s="9"/>
      <c r="G2" s="9"/>
      <c r="H2" s="9"/>
    </row>
    <row r="3" spans="1:17" x14ac:dyDescent="0.2">
      <c r="A3" s="10" t="s">
        <v>1</v>
      </c>
      <c r="B3" s="10" t="s">
        <v>21</v>
      </c>
      <c r="C3" s="10" t="s">
        <v>19</v>
      </c>
      <c r="D3" s="10"/>
      <c r="E3" s="10" t="s">
        <v>2</v>
      </c>
      <c r="F3" s="10" t="s">
        <v>3</v>
      </c>
      <c r="G3" s="10" t="s">
        <v>4</v>
      </c>
      <c r="H3" s="10" t="s">
        <v>5</v>
      </c>
      <c r="I3" s="3" t="s">
        <v>6</v>
      </c>
      <c r="J3" s="3" t="s">
        <v>7</v>
      </c>
      <c r="K3" s="2" t="s">
        <v>8</v>
      </c>
      <c r="L3" s="4" t="s">
        <v>9</v>
      </c>
    </row>
    <row r="4" spans="1:17" x14ac:dyDescent="0.2">
      <c r="A4" s="11" t="s">
        <v>10</v>
      </c>
      <c r="B4" s="11"/>
      <c r="C4" s="11" t="s">
        <v>11</v>
      </c>
      <c r="D4" s="11" t="s">
        <v>12</v>
      </c>
      <c r="E4" s="11" t="s">
        <v>13</v>
      </c>
      <c r="F4" s="11" t="s">
        <v>14</v>
      </c>
      <c r="G4" s="11" t="s">
        <v>15</v>
      </c>
      <c r="H4" s="11" t="s">
        <v>16</v>
      </c>
      <c r="I4" s="5"/>
      <c r="J4" s="5"/>
    </row>
    <row r="5" spans="1:17" x14ac:dyDescent="0.2">
      <c r="A5" s="12">
        <f t="shared" ref="A5:A7" si="0">I5/J5</f>
        <v>737.59443689619081</v>
      </c>
      <c r="B5" s="13" t="s">
        <v>20</v>
      </c>
      <c r="C5" s="10">
        <v>3400000</v>
      </c>
      <c r="D5" s="14">
        <f t="shared" ref="D5:D7" si="1">(A5/C5)</f>
        <v>2.1693954026358553E-4</v>
      </c>
      <c r="E5" s="9">
        <v>1.98</v>
      </c>
      <c r="F5" s="9">
        <v>3.64</v>
      </c>
      <c r="G5" s="9">
        <v>50</v>
      </c>
      <c r="H5" s="9">
        <f t="shared" ref="H5:H7" si="2">100-G5</f>
        <v>50</v>
      </c>
      <c r="I5" s="2">
        <f t="shared" ref="I5:I7" si="3">K5*C5</f>
        <v>33323400000</v>
      </c>
      <c r="J5" s="2">
        <f t="shared" ref="J5:J7" si="4">L5*(K5+C5-1)</f>
        <v>45178486.080000006</v>
      </c>
      <c r="K5" s="2">
        <f t="shared" ref="K5:K7" si="5">(E5*E5)*(G5*H5)</f>
        <v>9801</v>
      </c>
      <c r="L5" s="2">
        <f t="shared" ref="L5:L7" si="6">F5*F5</f>
        <v>13.249600000000001</v>
      </c>
      <c r="P5" s="6"/>
      <c r="Q5" s="7"/>
    </row>
    <row r="6" spans="1:17" x14ac:dyDescent="0.2">
      <c r="A6" s="12">
        <f t="shared" si="0"/>
        <v>490.5997348566687</v>
      </c>
      <c r="B6" s="13" t="s">
        <v>17</v>
      </c>
      <c r="C6" s="15">
        <v>2267000</v>
      </c>
      <c r="D6" s="14">
        <f t="shared" si="1"/>
        <v>2.1640923460814675E-4</v>
      </c>
      <c r="E6" s="9">
        <v>1.98</v>
      </c>
      <c r="F6" s="9">
        <v>4.46</v>
      </c>
      <c r="G6" s="9">
        <v>50</v>
      </c>
      <c r="H6" s="9">
        <f t="shared" si="2"/>
        <v>50</v>
      </c>
      <c r="I6" s="2">
        <f t="shared" si="3"/>
        <v>22218867000</v>
      </c>
      <c r="J6" s="2">
        <f t="shared" si="4"/>
        <v>45289194.880000003</v>
      </c>
      <c r="K6" s="2">
        <f t="shared" si="5"/>
        <v>9801</v>
      </c>
      <c r="L6" s="2">
        <f t="shared" si="6"/>
        <v>19.8916</v>
      </c>
      <c r="P6" s="6"/>
      <c r="Q6" s="7"/>
    </row>
    <row r="7" spans="1:17" x14ac:dyDescent="0.2">
      <c r="A7" s="12">
        <f t="shared" si="0"/>
        <v>211.08347665630217</v>
      </c>
      <c r="B7" s="13" t="s">
        <v>18</v>
      </c>
      <c r="C7" s="15">
        <v>972000</v>
      </c>
      <c r="D7" s="14">
        <f t="shared" si="1"/>
        <v>2.1716407063405573E-4</v>
      </c>
      <c r="E7" s="9">
        <v>1.98</v>
      </c>
      <c r="F7" s="9">
        <v>6.78</v>
      </c>
      <c r="G7" s="9">
        <v>50</v>
      </c>
      <c r="H7" s="9">
        <f t="shared" si="2"/>
        <v>50</v>
      </c>
      <c r="I7" s="2">
        <f t="shared" si="3"/>
        <v>9526572000</v>
      </c>
      <c r="J7" s="2">
        <f t="shared" si="4"/>
        <v>45131775.120000005</v>
      </c>
      <c r="K7" s="2">
        <f t="shared" si="5"/>
        <v>9801</v>
      </c>
      <c r="L7" s="2">
        <f t="shared" si="6"/>
        <v>45.968400000000003</v>
      </c>
      <c r="P7" s="6"/>
      <c r="Q7" s="7"/>
    </row>
  </sheetData>
  <printOptions horizontalCentered="1" verticalCentered="1" gridLines="1" gridLinesSet="0"/>
  <pageMargins left="0.74803149606299213" right="0.74803149606299213" top="0.78740157480314965" bottom="0.78740157480314965" header="0.51181102362204722" footer="0.51181102362204722"/>
  <pageSetup orientation="landscape" horizontalDpi="4294967292" verticalDpi="4294967292" r:id="rId1"/>
  <headerFooter alignWithMargins="0">
    <oddHeader>&amp;F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muestra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Juan</dc:creator>
  <cp:lastModifiedBy>Ramón Enrique</cp:lastModifiedBy>
  <cp:lastPrinted>2018-05-11T15:48:45Z</cp:lastPrinted>
  <dcterms:created xsi:type="dcterms:W3CDTF">2016-05-25T13:49:23Z</dcterms:created>
  <dcterms:modified xsi:type="dcterms:W3CDTF">2018-05-11T15:48:48Z</dcterms:modified>
</cp:coreProperties>
</file>